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I24" s="1"/>
  <c r="J13"/>
  <c r="L13"/>
  <c r="A14"/>
  <c r="B14"/>
  <c r="F23"/>
  <c r="G23"/>
  <c r="H23"/>
  <c r="I23"/>
  <c r="J23"/>
  <c r="L23"/>
  <c r="A24"/>
  <c r="B24"/>
  <c r="F32"/>
  <c r="F43" s="1"/>
  <c r="G32"/>
  <c r="H32"/>
  <c r="I32"/>
  <c r="J32"/>
  <c r="L32"/>
  <c r="L43" s="1"/>
  <c r="A33"/>
  <c r="B33"/>
  <c r="F42"/>
  <c r="G42"/>
  <c r="H42"/>
  <c r="I42"/>
  <c r="J42"/>
  <c r="L42"/>
  <c r="A43"/>
  <c r="B43"/>
  <c r="G43"/>
  <c r="H43"/>
  <c r="I43"/>
  <c r="J43"/>
  <c r="F51"/>
  <c r="G51"/>
  <c r="G62" s="1"/>
  <c r="H51"/>
  <c r="H62" s="1"/>
  <c r="I51"/>
  <c r="I62" s="1"/>
  <c r="J51"/>
  <c r="J62" s="1"/>
  <c r="L51"/>
  <c r="L62" s="1"/>
  <c r="A52"/>
  <c r="B52"/>
  <c r="F62"/>
  <c r="A62"/>
  <c r="B62"/>
  <c r="F70"/>
  <c r="G70"/>
  <c r="H70"/>
  <c r="I70"/>
  <c r="I81" s="1"/>
  <c r="J70"/>
  <c r="L70"/>
  <c r="A71"/>
  <c r="B71"/>
  <c r="A81"/>
  <c r="B81"/>
  <c r="F81"/>
  <c r="G81"/>
  <c r="H81"/>
  <c r="J81"/>
  <c r="L81"/>
  <c r="F89"/>
  <c r="G89"/>
  <c r="H89"/>
  <c r="I89"/>
  <c r="J89"/>
  <c r="L89"/>
  <c r="A90"/>
  <c r="B90"/>
  <c r="F99"/>
  <c r="G99"/>
  <c r="H99"/>
  <c r="I99"/>
  <c r="J99"/>
  <c r="L99"/>
  <c r="A100"/>
  <c r="B100"/>
  <c r="G100"/>
  <c r="H100"/>
  <c r="F108"/>
  <c r="F119" s="1"/>
  <c r="G108"/>
  <c r="H108"/>
  <c r="I108"/>
  <c r="J108"/>
  <c r="L108"/>
  <c r="L119" s="1"/>
  <c r="A109"/>
  <c r="B109"/>
  <c r="F118"/>
  <c r="G118"/>
  <c r="H118"/>
  <c r="I118"/>
  <c r="J118"/>
  <c r="L118"/>
  <c r="A119"/>
  <c r="B119"/>
  <c r="G119"/>
  <c r="H119"/>
  <c r="I119"/>
  <c r="J119"/>
  <c r="F127"/>
  <c r="G127"/>
  <c r="H127"/>
  <c r="I127"/>
  <c r="J127"/>
  <c r="L127"/>
  <c r="A128"/>
  <c r="B128"/>
  <c r="F137"/>
  <c r="G137"/>
  <c r="H137"/>
  <c r="I137"/>
  <c r="J137"/>
  <c r="L137"/>
  <c r="A138"/>
  <c r="B138"/>
  <c r="F146"/>
  <c r="F157" s="1"/>
  <c r="G146"/>
  <c r="H146"/>
  <c r="I146"/>
  <c r="J146"/>
  <c r="L146"/>
  <c r="L157" s="1"/>
  <c r="A147"/>
  <c r="B147"/>
  <c r="F156"/>
  <c r="G156"/>
  <c r="H156"/>
  <c r="I156"/>
  <c r="J156"/>
  <c r="L156"/>
  <c r="A157"/>
  <c r="B157"/>
  <c r="G157"/>
  <c r="H157"/>
  <c r="I157"/>
  <c r="J157"/>
  <c r="F165"/>
  <c r="G165"/>
  <c r="H165"/>
  <c r="I165"/>
  <c r="J165"/>
  <c r="L165"/>
  <c r="A166"/>
  <c r="B166"/>
  <c r="F175"/>
  <c r="G175"/>
  <c r="H175"/>
  <c r="I175"/>
  <c r="J175"/>
  <c r="L175"/>
  <c r="A176"/>
  <c r="B176"/>
  <c r="H176"/>
  <c r="L194"/>
  <c r="L184"/>
  <c r="B195"/>
  <c r="A195"/>
  <c r="J194"/>
  <c r="I194"/>
  <c r="H194"/>
  <c r="G194"/>
  <c r="F194"/>
  <c r="B185"/>
  <c r="A185"/>
  <c r="J184"/>
  <c r="I184"/>
  <c r="H184"/>
  <c r="G184"/>
  <c r="F184"/>
  <c r="G176" l="1"/>
  <c r="G24"/>
  <c r="F24"/>
  <c r="L138"/>
  <c r="L24"/>
  <c r="L100"/>
  <c r="J176"/>
  <c r="F176"/>
  <c r="L176"/>
  <c r="G138"/>
  <c r="H138"/>
  <c r="I138"/>
  <c r="J138"/>
  <c r="F138"/>
  <c r="I100"/>
  <c r="J100"/>
  <c r="F100"/>
  <c r="I176"/>
  <c r="J24"/>
  <c r="H24"/>
  <c r="J195"/>
  <c r="L195"/>
  <c r="I195"/>
  <c r="H195"/>
  <c r="G195"/>
  <c r="F195"/>
  <c r="G196" l="1"/>
  <c r="H196"/>
  <c r="F196"/>
  <c r="L196"/>
  <c r="J196"/>
  <c r="I196"/>
</calcChain>
</file>

<file path=xl/sharedStrings.xml><?xml version="1.0" encoding="utf-8"?>
<sst xmlns="http://schemas.openxmlformats.org/spreadsheetml/2006/main" count="250" uniqueCount="80">
  <si>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</si>
  <si>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</si>
  <si>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</si>
  <si>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</si>
  <si>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</si>
  <si>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</si>
  <si>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</si>
  <si>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</si>
  <si>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</si>
  <si>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</si>
  <si>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</si>
  <si>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</si>
  <si>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</si>
  <si>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</si>
  <si>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</si>
  <si>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</si>
  <si>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</si>
  <si>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</si>
  <si>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</si>
  <si>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</si>
  <si>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</si>
  <si>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</si>
  <si>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</si>
  <si>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</si>
  <si>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</si>
  <si>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</si>
  <si>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</si>
  <si>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</si>
  <si>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</si>
  <si>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</si>
  <si>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</si>
  <si>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</si>
  <si>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</si>
  <si>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</si>
  <si>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</si>
  <si>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</si>
  <si>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</si>
  <si>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</si>
  <si>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"Коменская СОШ"</t>
  </si>
  <si>
    <t>директор</t>
  </si>
  <si>
    <t>Гончарова М.С.</t>
  </si>
  <si>
    <t>гречка отварная</t>
  </si>
  <si>
    <t>180/5</t>
  </si>
  <si>
    <t>какао на молоке</t>
  </si>
  <si>
    <t>хлеб пшеничный</t>
  </si>
  <si>
    <t>фрукт свежий</t>
  </si>
  <si>
    <t>какао с молоком</t>
  </si>
  <si>
    <t>каша рисовая молочная вязкая</t>
  </si>
  <si>
    <t>чай с сахаром</t>
  </si>
  <si>
    <t>колбасные изделия запеченые в тесте</t>
  </si>
  <si>
    <t>плов и з говядины</t>
  </si>
  <si>
    <t>вафля</t>
  </si>
  <si>
    <t>салат из морской капусты</t>
  </si>
  <si>
    <t>1 5</t>
  </si>
  <si>
    <t>2 4</t>
  </si>
  <si>
    <t>булочка домашняя</t>
  </si>
  <si>
    <t>пельмени полуфабрикаты отварные</t>
  </si>
  <si>
    <t>компот из смеси сухофруктов</t>
  </si>
  <si>
    <t>салат из свеклы с растительным маслом</t>
  </si>
  <si>
    <t>каша гречневая вязкая на молоке</t>
  </si>
  <si>
    <t>чай с лимоном</t>
  </si>
  <si>
    <t>сыр порциями</t>
  </si>
  <si>
    <t>1 4</t>
  </si>
  <si>
    <t>шоколадный батончик</t>
  </si>
  <si>
    <t>каша пшенная молочная жидкая</t>
  </si>
  <si>
    <t>фрукты свежие</t>
  </si>
  <si>
    <t>конфета</t>
  </si>
  <si>
    <t>каша манная молочная жидкая</t>
  </si>
  <si>
    <t xml:space="preserve">напиток витаминный </t>
  </si>
  <si>
    <t>макаронные изделия отварные</t>
  </si>
  <si>
    <t>7-11 лет, 12-17 лет</t>
  </si>
  <si>
    <t>кисель ягодный</t>
  </si>
  <si>
    <t xml:space="preserve">кисель </t>
  </si>
  <si>
    <t>варенники ленивые отварные</t>
  </si>
  <si>
    <t>пюре картофельное</t>
  </si>
  <si>
    <t>гуляш из отварной говядины с соусом</t>
  </si>
  <si>
    <t>97/252</t>
  </si>
  <si>
    <t>тефтеля из говядины с соусом</t>
  </si>
  <si>
    <t>83/252</t>
  </si>
  <si>
    <t>котлета рыбная с соусом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</si>
</sst>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365760</xdr:colOff>
      <xdr:row>0</xdr:row>
      <xdr:rowOff>0</xdr:rowOff>
    </xdr:from>
    <xdr:to>
      <xdr:col>9</xdr:col>
      <xdr:colOff>297846</xdr:colOff>
      <xdr:row>2</xdr:row>
      <xdr:rowOff>190500</xdr:rowOff>
    </xdr:to>
    <xdr:pic>
      <xdr:nvPicPr>
        <xdr:cNvPr id="2" name="Рисунок 1" descr="моя роспись.jpe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17180" y="0"/>
          <a:ext cx="404526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38</v>
      </c>
      <c r="D1" s="56"/>
      <c r="E1" s="56"/>
      <c r="F1" s="12" t="s">
        <v>15</v>
      </c>
      <c r="G1" s="2" t="s">
        <v>16</v>
      </c>
      <c r="H1" s="57" t="s">
        <v>39</v>
      </c>
      <c r="I1" s="57"/>
      <c r="J1" s="57"/>
      <c r="K1" s="57"/>
    </row>
    <row r="2" spans="1:12" ht="17.399999999999999">
      <c r="A2" s="35" t="s">
        <v>6</v>
      </c>
      <c r="C2" s="2"/>
      <c r="G2" s="2" t="s">
        <v>17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70</v>
      </c>
      <c r="G3" s="2" t="s">
        <v>18</v>
      </c>
      <c r="H3" s="48">
        <v>30</v>
      </c>
      <c r="I3" s="48">
        <v>1</v>
      </c>
      <c r="J3" s="49">
        <v>2025</v>
      </c>
      <c r="K3" s="50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10.6</v>
      </c>
      <c r="H6" s="40">
        <v>6.8</v>
      </c>
      <c r="I6" s="40">
        <v>46.3</v>
      </c>
      <c r="J6" s="40">
        <v>312</v>
      </c>
      <c r="K6" s="41">
        <v>183</v>
      </c>
      <c r="L6" s="40">
        <v>8</v>
      </c>
    </row>
    <row r="7" spans="1:12" ht="14.4">
      <c r="A7" s="23"/>
      <c r="B7" s="15"/>
      <c r="C7" s="11"/>
      <c r="D7" s="6"/>
      <c r="E7" s="54" t="s">
        <v>75</v>
      </c>
      <c r="F7" s="43">
        <v>130</v>
      </c>
      <c r="G7" s="43">
        <v>13.6</v>
      </c>
      <c r="H7" s="43">
        <v>7.9</v>
      </c>
      <c r="I7" s="43">
        <v>4.3</v>
      </c>
      <c r="J7" s="43">
        <v>203</v>
      </c>
      <c r="K7" s="44" t="s">
        <v>76</v>
      </c>
      <c r="L7" s="43">
        <v>31</v>
      </c>
    </row>
    <row r="8" spans="1:12" ht="14.4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3.3</v>
      </c>
      <c r="H8" s="43">
        <v>3.1</v>
      </c>
      <c r="I8" s="43">
        <v>13.6</v>
      </c>
      <c r="J8" s="43">
        <v>95</v>
      </c>
      <c r="K8" s="44">
        <v>306</v>
      </c>
      <c r="L8" s="43">
        <v>8</v>
      </c>
    </row>
    <row r="9" spans="1:12" ht="14.4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3.95</v>
      </c>
      <c r="H9" s="43">
        <v>0.5</v>
      </c>
      <c r="I9" s="43">
        <v>24.15</v>
      </c>
      <c r="J9" s="43">
        <v>123</v>
      </c>
      <c r="K9" s="51" t="s">
        <v>53</v>
      </c>
      <c r="L9" s="43">
        <v>4</v>
      </c>
    </row>
    <row r="10" spans="1:12" ht="14.4">
      <c r="A10" s="23"/>
      <c r="B10" s="15"/>
      <c r="C10" s="11"/>
      <c r="D10" s="7" t="s">
        <v>23</v>
      </c>
      <c r="E10" s="42" t="s">
        <v>45</v>
      </c>
      <c r="F10" s="43">
        <v>150</v>
      </c>
      <c r="G10" s="43">
        <v>2.25</v>
      </c>
      <c r="H10" s="43">
        <v>0.15</v>
      </c>
      <c r="I10" s="43">
        <v>32.700000000000003</v>
      </c>
      <c r="J10" s="43">
        <v>127.5</v>
      </c>
      <c r="K10" s="44"/>
      <c r="L10" s="43">
        <v>37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710</v>
      </c>
      <c r="G13" s="19">
        <f t="shared" ref="G13:J13" si="0">SUM(G6:G12)</f>
        <v>33.700000000000003</v>
      </c>
      <c r="H13" s="19">
        <f t="shared" si="0"/>
        <v>18.45</v>
      </c>
      <c r="I13" s="19">
        <f t="shared" si="0"/>
        <v>121.05</v>
      </c>
      <c r="J13" s="19">
        <f t="shared" si="0"/>
        <v>860.5</v>
      </c>
      <c r="K13" s="25"/>
      <c r="L13" s="19">
        <f t="shared" ref="L13" si="1">SUM(L6:L12)</f>
        <v>88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27</v>
      </c>
      <c r="E16" s="54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51"/>
      <c r="L19" s="43"/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customHeight="1" thickBot="1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710</v>
      </c>
      <c r="G24" s="32">
        <f t="shared" ref="G24:J24" si="4">G13+G23</f>
        <v>33.700000000000003</v>
      </c>
      <c r="H24" s="32">
        <f t="shared" si="4"/>
        <v>18.45</v>
      </c>
      <c r="I24" s="32">
        <f t="shared" si="4"/>
        <v>121.05</v>
      </c>
      <c r="J24" s="32">
        <f t="shared" si="4"/>
        <v>860.5</v>
      </c>
      <c r="K24" s="32"/>
      <c r="L24" s="32">
        <f t="shared" ref="L24" si="5">L13+L23</f>
        <v>88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39" t="s">
        <v>47</v>
      </c>
      <c r="F25" s="40">
        <v>200</v>
      </c>
      <c r="G25" s="40">
        <v>5.2</v>
      </c>
      <c r="H25" s="40">
        <v>7.2</v>
      </c>
      <c r="I25" s="40">
        <v>35.200000000000003</v>
      </c>
      <c r="J25" s="40">
        <v>229</v>
      </c>
      <c r="K25" s="41">
        <v>191</v>
      </c>
      <c r="L25" s="40">
        <v>30</v>
      </c>
    </row>
    <row r="26" spans="1:12" ht="14.4">
      <c r="A26" s="14"/>
      <c r="B26" s="15"/>
      <c r="C26" s="11"/>
      <c r="D26" s="6"/>
      <c r="E26" s="54" t="s">
        <v>49</v>
      </c>
      <c r="F26" s="43">
        <v>100</v>
      </c>
      <c r="G26" s="43">
        <v>9.4</v>
      </c>
      <c r="H26" s="43">
        <v>11.4</v>
      </c>
      <c r="I26" s="43">
        <v>27</v>
      </c>
      <c r="J26" s="43">
        <v>252</v>
      </c>
      <c r="K26" s="44">
        <v>278</v>
      </c>
      <c r="L26" s="43">
        <v>39</v>
      </c>
    </row>
    <row r="27" spans="1:12" ht="14.4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0.2</v>
      </c>
      <c r="H27" s="43"/>
      <c r="I27" s="43">
        <v>9.1</v>
      </c>
      <c r="J27" s="43">
        <v>36</v>
      </c>
      <c r="K27" s="44">
        <v>300</v>
      </c>
      <c r="L27" s="43">
        <v>3</v>
      </c>
    </row>
    <row r="28" spans="1:12" ht="14.4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3.95</v>
      </c>
      <c r="H28" s="43">
        <v>0.5</v>
      </c>
      <c r="I28" s="43">
        <v>24.15</v>
      </c>
      <c r="J28" s="43">
        <v>123</v>
      </c>
      <c r="K28" s="51" t="s">
        <v>53</v>
      </c>
      <c r="L28" s="43">
        <v>4</v>
      </c>
    </row>
    <row r="29" spans="1:12" ht="14.4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18.75</v>
      </c>
      <c r="H32" s="19">
        <f t="shared" ref="H32" si="7">SUM(H25:H31)</f>
        <v>19.100000000000001</v>
      </c>
      <c r="I32" s="19">
        <f t="shared" ref="I32" si="8">SUM(I25:I31)</f>
        <v>95.449999999999989</v>
      </c>
      <c r="J32" s="19">
        <f t="shared" ref="J32:L32" si="9">SUM(J25:J31)</f>
        <v>640</v>
      </c>
      <c r="K32" s="25"/>
      <c r="L32" s="19">
        <f t="shared" si="9"/>
        <v>76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51"/>
      <c r="L38" s="43"/>
    </row>
    <row r="39" spans="1:12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530</v>
      </c>
      <c r="G43" s="32">
        <f t="shared" ref="G43" si="14">G32+G42</f>
        <v>18.75</v>
      </c>
      <c r="H43" s="32">
        <f t="shared" ref="H43" si="15">H32+H42</f>
        <v>19.100000000000001</v>
      </c>
      <c r="I43" s="32">
        <f t="shared" ref="I43" si="16">I32+I42</f>
        <v>95.449999999999989</v>
      </c>
      <c r="J43" s="32">
        <f t="shared" ref="J43:L43" si="17">J32+J42</f>
        <v>640</v>
      </c>
      <c r="K43" s="32"/>
      <c r="L43" s="32">
        <f t="shared" si="17"/>
        <v>76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39" t="s">
        <v>50</v>
      </c>
      <c r="F44" s="40">
        <v>250</v>
      </c>
      <c r="G44" s="40">
        <v>26.1</v>
      </c>
      <c r="H44" s="40">
        <v>25.2</v>
      </c>
      <c r="I44" s="40">
        <v>42.2</v>
      </c>
      <c r="J44" s="40">
        <v>509</v>
      </c>
      <c r="K44" s="41">
        <v>119</v>
      </c>
      <c r="L44" s="40">
        <v>34</v>
      </c>
    </row>
    <row r="45" spans="1:12" ht="14.4">
      <c r="A45" s="23"/>
      <c r="B45" s="15"/>
      <c r="C45" s="11"/>
      <c r="D45" s="6"/>
      <c r="E45" s="42" t="s">
        <v>52</v>
      </c>
      <c r="F45" s="43">
        <v>60</v>
      </c>
      <c r="G45" s="43">
        <v>0.6</v>
      </c>
      <c r="H45" s="43">
        <v>0.1</v>
      </c>
      <c r="I45" s="43">
        <v>0.2</v>
      </c>
      <c r="J45" s="43">
        <v>4</v>
      </c>
      <c r="K45" s="51" t="s">
        <v>54</v>
      </c>
      <c r="L45" s="43">
        <v>20</v>
      </c>
    </row>
    <row r="46" spans="1:12" ht="14.4">
      <c r="A46" s="23"/>
      <c r="B46" s="15"/>
      <c r="C46" s="11"/>
      <c r="D46" s="7" t="s">
        <v>21</v>
      </c>
      <c r="E46" s="54" t="s">
        <v>71</v>
      </c>
      <c r="F46" s="43">
        <v>200</v>
      </c>
      <c r="G46" s="43"/>
      <c r="H46" s="43"/>
      <c r="I46" s="43">
        <v>23</v>
      </c>
      <c r="J46" s="43">
        <v>92</v>
      </c>
      <c r="K46" s="44">
        <v>331</v>
      </c>
      <c r="L46" s="43">
        <v>10</v>
      </c>
    </row>
    <row r="47" spans="1:12" ht="14.4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3.95</v>
      </c>
      <c r="H47" s="43">
        <v>0.5</v>
      </c>
      <c r="I47" s="43">
        <v>24.15</v>
      </c>
      <c r="J47" s="43">
        <v>123</v>
      </c>
      <c r="K47" s="51" t="s">
        <v>53</v>
      </c>
      <c r="L47" s="43">
        <v>4</v>
      </c>
    </row>
    <row r="48" spans="1:12" ht="14.4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51</v>
      </c>
      <c r="F49" s="43">
        <v>50</v>
      </c>
      <c r="G49" s="43">
        <v>106</v>
      </c>
      <c r="H49" s="43">
        <v>6.25</v>
      </c>
      <c r="I49" s="43">
        <v>4</v>
      </c>
      <c r="J49" s="43">
        <v>10.6</v>
      </c>
      <c r="K49" s="44"/>
      <c r="L49" s="43">
        <v>26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136.65</v>
      </c>
      <c r="H51" s="19">
        <f t="shared" ref="H51" si="19">SUM(H44:H50)</f>
        <v>32.049999999999997</v>
      </c>
      <c r="I51" s="19">
        <f t="shared" ref="I51" si="20">SUM(I44:I50)</f>
        <v>93.550000000000011</v>
      </c>
      <c r="J51" s="19">
        <f t="shared" ref="J51:L51" si="21">SUM(J44:J50)</f>
        <v>738.6</v>
      </c>
      <c r="K51" s="25"/>
      <c r="L51" s="19">
        <f t="shared" si="21"/>
        <v>94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27</v>
      </c>
      <c r="E54" s="54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29</v>
      </c>
      <c r="E56" s="54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51"/>
      <c r="L57" s="43"/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590</v>
      </c>
      <c r="G62" s="32">
        <f t="shared" ref="G62" si="22">G51+G61</f>
        <v>136.65</v>
      </c>
      <c r="H62" s="32">
        <f t="shared" ref="H62" si="23">H51+H61</f>
        <v>32.049999999999997</v>
      </c>
      <c r="I62" s="32">
        <f t="shared" ref="I62" si="24">I51+I61</f>
        <v>93.550000000000011</v>
      </c>
      <c r="J62" s="32">
        <f t="shared" ref="J62:L62" si="25">J51+J61</f>
        <v>738.6</v>
      </c>
      <c r="K62" s="32"/>
      <c r="L62" s="32">
        <f t="shared" si="25"/>
        <v>94</v>
      </c>
    </row>
    <row r="63" spans="1:12" ht="14.4">
      <c r="A63" s="20">
        <v>1</v>
      </c>
      <c r="B63" s="21">
        <v>4</v>
      </c>
      <c r="C63" s="22" t="s">
        <v>19</v>
      </c>
      <c r="D63" s="5" t="s">
        <v>20</v>
      </c>
      <c r="E63" s="39" t="s">
        <v>56</v>
      </c>
      <c r="F63" s="40">
        <v>200</v>
      </c>
      <c r="G63" s="40">
        <v>23.8</v>
      </c>
      <c r="H63" s="40">
        <v>24.8</v>
      </c>
      <c r="I63" s="40">
        <v>58</v>
      </c>
      <c r="J63" s="40">
        <v>550</v>
      </c>
      <c r="K63" s="41"/>
      <c r="L63" s="40">
        <v>46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21</v>
      </c>
      <c r="E65" s="42" t="s">
        <v>57</v>
      </c>
      <c r="F65" s="43">
        <v>200</v>
      </c>
      <c r="G65" s="43">
        <v>0.5</v>
      </c>
      <c r="H65" s="43">
        <v>0.1</v>
      </c>
      <c r="I65" s="43">
        <v>30.9</v>
      </c>
      <c r="J65" s="43">
        <v>123</v>
      </c>
      <c r="K65" s="44">
        <v>310</v>
      </c>
      <c r="L65" s="43">
        <v>6</v>
      </c>
    </row>
    <row r="66" spans="1:12" ht="14.4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3.95</v>
      </c>
      <c r="H66" s="43">
        <v>0.5</v>
      </c>
      <c r="I66" s="43">
        <v>24.15</v>
      </c>
      <c r="J66" s="43">
        <v>123</v>
      </c>
      <c r="K66" s="44" t="s">
        <v>53</v>
      </c>
      <c r="L66" s="43">
        <v>4</v>
      </c>
    </row>
    <row r="67" spans="1:12" ht="14.4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55</v>
      </c>
      <c r="F68" s="43">
        <v>100</v>
      </c>
      <c r="G68" s="43">
        <v>6.9</v>
      </c>
      <c r="H68" s="43">
        <v>10.4</v>
      </c>
      <c r="I68" s="43">
        <v>50.4</v>
      </c>
      <c r="J68" s="43">
        <v>328</v>
      </c>
      <c r="K68" s="44">
        <v>290</v>
      </c>
      <c r="L68" s="43">
        <v>14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6">SUM(G63:G69)</f>
        <v>35.15</v>
      </c>
      <c r="H70" s="19">
        <f t="shared" ref="H70" si="27">SUM(H63:H69)</f>
        <v>35.800000000000004</v>
      </c>
      <c r="I70" s="19">
        <f t="shared" ref="I70" si="28">SUM(I63:I69)</f>
        <v>163.45000000000002</v>
      </c>
      <c r="J70" s="19">
        <f t="shared" ref="J70:L70" si="29">SUM(J63:J69)</f>
        <v>1124</v>
      </c>
      <c r="K70" s="25"/>
      <c r="L70" s="19">
        <f t="shared" si="29"/>
        <v>70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530</v>
      </c>
      <c r="G81" s="32">
        <f t="shared" ref="G81" si="30">G70+G80</f>
        <v>35.15</v>
      </c>
      <c r="H81" s="32">
        <f t="shared" ref="H81" si="31">H70+H80</f>
        <v>35.800000000000004</v>
      </c>
      <c r="I81" s="32">
        <f t="shared" ref="I81" si="32">I70+I80</f>
        <v>163.45000000000002</v>
      </c>
      <c r="J81" s="32">
        <f t="shared" ref="J81:L81" si="33">J70+J80</f>
        <v>1124</v>
      </c>
      <c r="K81" s="32"/>
      <c r="L81" s="32">
        <f t="shared" si="33"/>
        <v>70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39" t="s">
        <v>73</v>
      </c>
      <c r="F82" s="40">
        <v>200</v>
      </c>
      <c r="G82" s="40">
        <v>31.6</v>
      </c>
      <c r="H82" s="40">
        <v>11.4</v>
      </c>
      <c r="I82" s="40">
        <v>25.1</v>
      </c>
      <c r="J82" s="40">
        <v>334</v>
      </c>
      <c r="K82" s="41">
        <v>240</v>
      </c>
      <c r="L82" s="40">
        <v>47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21</v>
      </c>
      <c r="E84" s="42" t="s">
        <v>48</v>
      </c>
      <c r="F84" s="43">
        <v>200</v>
      </c>
      <c r="G84" s="43">
        <v>0.2</v>
      </c>
      <c r="H84" s="43"/>
      <c r="I84" s="43">
        <v>9.1</v>
      </c>
      <c r="J84" s="43">
        <v>36</v>
      </c>
      <c r="K84" s="44">
        <v>300</v>
      </c>
      <c r="L84" s="43">
        <v>3</v>
      </c>
    </row>
    <row r="85" spans="1:12" ht="14.4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3.95</v>
      </c>
      <c r="H85" s="43">
        <v>0.5</v>
      </c>
      <c r="I85" s="43">
        <v>24.15</v>
      </c>
      <c r="J85" s="43">
        <v>123</v>
      </c>
      <c r="K85" s="44" t="s">
        <v>53</v>
      </c>
      <c r="L85" s="43">
        <v>4</v>
      </c>
    </row>
    <row r="86" spans="1:12" ht="14.4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58</v>
      </c>
      <c r="F87" s="43">
        <v>70</v>
      </c>
      <c r="G87" s="43">
        <v>0.8</v>
      </c>
      <c r="H87" s="43">
        <v>4.9000000000000004</v>
      </c>
      <c r="I87" s="43">
        <v>3.8</v>
      </c>
      <c r="J87" s="43">
        <v>65</v>
      </c>
      <c r="K87" s="44">
        <v>25</v>
      </c>
      <c r="L87" s="43">
        <v>14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34">SUM(G82:G88)</f>
        <v>36.549999999999997</v>
      </c>
      <c r="H89" s="19">
        <f t="shared" ref="H89" si="35">SUM(H82:H88)</f>
        <v>16.8</v>
      </c>
      <c r="I89" s="19">
        <f t="shared" ref="I89" si="36">SUM(I82:I88)</f>
        <v>62.15</v>
      </c>
      <c r="J89" s="19">
        <f t="shared" ref="J89:L89" si="37">SUM(J82:J88)</f>
        <v>558</v>
      </c>
      <c r="K89" s="25"/>
      <c r="L89" s="19">
        <f t="shared" si="37"/>
        <v>68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1"/>
      <c r="E100" s="31"/>
      <c r="F100" s="32">
        <f>F89+F99</f>
        <v>500</v>
      </c>
      <c r="G100" s="32">
        <f t="shared" ref="G100" si="42">G89+G99</f>
        <v>36.549999999999997</v>
      </c>
      <c r="H100" s="32">
        <f t="shared" ref="H100" si="43">H89+H99</f>
        <v>16.8</v>
      </c>
      <c r="I100" s="32">
        <f t="shared" ref="I100" si="44">I89+I99</f>
        <v>62.15</v>
      </c>
      <c r="J100" s="32">
        <f t="shared" ref="J100:L100" si="45">J89+J99</f>
        <v>558</v>
      </c>
      <c r="K100" s="32"/>
      <c r="L100" s="32">
        <f t="shared" si="45"/>
        <v>68</v>
      </c>
    </row>
    <row r="101" spans="1:12" ht="14.4">
      <c r="A101" s="20">
        <v>2</v>
      </c>
      <c r="B101" s="21">
        <v>1</v>
      </c>
      <c r="C101" s="22" t="s">
        <v>19</v>
      </c>
      <c r="D101" s="5" t="s">
        <v>20</v>
      </c>
      <c r="E101" s="39" t="s">
        <v>59</v>
      </c>
      <c r="F101" s="40">
        <v>200</v>
      </c>
      <c r="G101" s="40">
        <v>8</v>
      </c>
      <c r="H101" s="40">
        <v>8.1999999999999993</v>
      </c>
      <c r="I101" s="40">
        <v>32.700000000000003</v>
      </c>
      <c r="J101" s="41">
        <v>247</v>
      </c>
      <c r="K101" s="40">
        <v>193</v>
      </c>
      <c r="L101" s="40">
        <v>28</v>
      </c>
    </row>
    <row r="102" spans="1:12" ht="14.4">
      <c r="A102" s="23"/>
      <c r="B102" s="15"/>
      <c r="C102" s="11"/>
      <c r="D102" s="6"/>
      <c r="E102" s="42" t="s">
        <v>61</v>
      </c>
      <c r="F102" s="43">
        <v>30</v>
      </c>
      <c r="G102" s="43">
        <v>7.9</v>
      </c>
      <c r="H102" s="43">
        <v>8</v>
      </c>
      <c r="I102" s="43"/>
      <c r="J102" s="43">
        <v>105</v>
      </c>
      <c r="K102" s="44" t="s">
        <v>62</v>
      </c>
      <c r="L102" s="43">
        <v>25</v>
      </c>
    </row>
    <row r="103" spans="1:12" ht="14.4">
      <c r="A103" s="23"/>
      <c r="B103" s="15"/>
      <c r="C103" s="11"/>
      <c r="D103" s="7" t="s">
        <v>21</v>
      </c>
      <c r="E103" s="42" t="s">
        <v>60</v>
      </c>
      <c r="F103" s="43">
        <v>200</v>
      </c>
      <c r="G103" s="43">
        <v>0.2</v>
      </c>
      <c r="H103" s="43"/>
      <c r="I103" s="43">
        <v>9.3000000000000007</v>
      </c>
      <c r="J103" s="43">
        <v>38</v>
      </c>
      <c r="K103" s="44">
        <v>302</v>
      </c>
      <c r="L103" s="43">
        <v>8</v>
      </c>
    </row>
    <row r="104" spans="1:12" ht="14.4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3.95</v>
      </c>
      <c r="H104" s="43">
        <v>0.5</v>
      </c>
      <c r="I104" s="43">
        <v>24.15</v>
      </c>
      <c r="J104" s="43">
        <v>123</v>
      </c>
      <c r="K104" s="44" t="s">
        <v>53</v>
      </c>
      <c r="L104" s="43">
        <v>4</v>
      </c>
    </row>
    <row r="105" spans="1:12" ht="14.4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63</v>
      </c>
      <c r="F106" s="43">
        <v>50</v>
      </c>
      <c r="G106" s="43">
        <v>12.5</v>
      </c>
      <c r="H106" s="43">
        <v>8</v>
      </c>
      <c r="I106" s="43">
        <v>21.2</v>
      </c>
      <c r="J106" s="43">
        <v>105</v>
      </c>
      <c r="K106" s="44"/>
      <c r="L106" s="43">
        <v>42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46">SUM(G101:G107)</f>
        <v>32.549999999999997</v>
      </c>
      <c r="H108" s="19">
        <f t="shared" si="46"/>
        <v>24.7</v>
      </c>
      <c r="I108" s="19">
        <f t="shared" si="46"/>
        <v>87.350000000000009</v>
      </c>
      <c r="J108" s="19">
        <f t="shared" si="46"/>
        <v>618</v>
      </c>
      <c r="K108" s="25"/>
      <c r="L108" s="19">
        <f t="shared" ref="L108" si="47">SUM(L101:L107)</f>
        <v>107</v>
      </c>
    </row>
    <row r="109" spans="1:12" ht="14.4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" customHeight="1" thickBot="1">
      <c r="A119" s="29">
        <f>A101</f>
        <v>2</v>
      </c>
      <c r="B119" s="30">
        <f>B101</f>
        <v>1</v>
      </c>
      <c r="C119" s="59" t="s">
        <v>4</v>
      </c>
      <c r="D119" s="61"/>
      <c r="E119" s="31"/>
      <c r="F119" s="32">
        <f>F108+F118</f>
        <v>510</v>
      </c>
      <c r="G119" s="32">
        <f t="shared" ref="G119" si="50">G108+G118</f>
        <v>32.549999999999997</v>
      </c>
      <c r="H119" s="32">
        <f t="shared" ref="H119" si="51">H108+H118</f>
        <v>24.7</v>
      </c>
      <c r="I119" s="32">
        <f t="shared" ref="I119" si="52">I108+I118</f>
        <v>87.350000000000009</v>
      </c>
      <c r="J119" s="32">
        <f t="shared" ref="J119:L119" si="53">J108+J118</f>
        <v>618</v>
      </c>
      <c r="K119" s="32"/>
      <c r="L119" s="32">
        <f t="shared" si="53"/>
        <v>107</v>
      </c>
    </row>
    <row r="120" spans="1:12" ht="14.4">
      <c r="A120" s="14">
        <v>2</v>
      </c>
      <c r="B120" s="15">
        <v>2</v>
      </c>
      <c r="C120" s="22" t="s">
        <v>19</v>
      </c>
      <c r="D120" s="5" t="s">
        <v>20</v>
      </c>
      <c r="E120" s="39" t="s">
        <v>69</v>
      </c>
      <c r="F120" s="40">
        <v>200</v>
      </c>
      <c r="G120" s="40">
        <v>6.5</v>
      </c>
      <c r="H120" s="40">
        <v>4.4000000000000004</v>
      </c>
      <c r="I120" s="40">
        <v>40</v>
      </c>
      <c r="J120" s="40">
        <v>233</v>
      </c>
      <c r="K120" s="41">
        <v>227</v>
      </c>
      <c r="L120" s="40">
        <v>14</v>
      </c>
    </row>
    <row r="121" spans="1:12" ht="14.4">
      <c r="A121" s="14"/>
      <c r="B121" s="15"/>
      <c r="C121" s="11"/>
      <c r="D121" s="6"/>
      <c r="E121" s="42" t="s">
        <v>77</v>
      </c>
      <c r="F121" s="43">
        <v>130</v>
      </c>
      <c r="G121" s="43">
        <v>9.6999999999999993</v>
      </c>
      <c r="H121" s="43">
        <v>8.5</v>
      </c>
      <c r="I121" s="43">
        <v>9.1</v>
      </c>
      <c r="J121" s="43">
        <v>154</v>
      </c>
      <c r="K121" s="44" t="s">
        <v>78</v>
      </c>
      <c r="L121" s="43">
        <v>58</v>
      </c>
    </row>
    <row r="122" spans="1:12" ht="14.4">
      <c r="A122" s="14"/>
      <c r="B122" s="15"/>
      <c r="C122" s="11"/>
      <c r="D122" s="7" t="s">
        <v>21</v>
      </c>
      <c r="E122" s="42" t="s">
        <v>72</v>
      </c>
      <c r="F122" s="43">
        <v>200</v>
      </c>
      <c r="G122" s="43"/>
      <c r="H122" s="43"/>
      <c r="I122" s="43">
        <v>23</v>
      </c>
      <c r="J122" s="43">
        <v>92</v>
      </c>
      <c r="K122" s="44">
        <v>331</v>
      </c>
      <c r="L122" s="43">
        <v>10</v>
      </c>
    </row>
    <row r="123" spans="1:12" ht="14.4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3.95</v>
      </c>
      <c r="H123" s="43">
        <v>0.5</v>
      </c>
      <c r="I123" s="43">
        <v>24.15</v>
      </c>
      <c r="J123" s="43">
        <v>123</v>
      </c>
      <c r="K123" s="44" t="s">
        <v>53</v>
      </c>
      <c r="L123" s="43">
        <v>4</v>
      </c>
    </row>
    <row r="124" spans="1:12" ht="14.4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 t="s">
        <v>55</v>
      </c>
      <c r="F126" s="43">
        <v>100</v>
      </c>
      <c r="G126" s="43">
        <v>6.9</v>
      </c>
      <c r="H126" s="43">
        <v>10.4</v>
      </c>
      <c r="I126" s="43">
        <v>50.4</v>
      </c>
      <c r="J126" s="43">
        <v>328</v>
      </c>
      <c r="K126" s="44">
        <v>290</v>
      </c>
      <c r="L126" s="43">
        <v>14</v>
      </c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660</v>
      </c>
      <c r="G127" s="19">
        <f t="shared" ref="G127:J127" si="54">SUM(G120:G126)</f>
        <v>27.049999999999997</v>
      </c>
      <c r="H127" s="19">
        <f t="shared" si="54"/>
        <v>23.8</v>
      </c>
      <c r="I127" s="19">
        <f t="shared" si="54"/>
        <v>146.65</v>
      </c>
      <c r="J127" s="19">
        <f t="shared" si="54"/>
        <v>930</v>
      </c>
      <c r="K127" s="25"/>
      <c r="L127" s="19">
        <f t="shared" ref="L127" si="55">SUM(L120:L126)</f>
        <v>100</v>
      </c>
    </row>
    <row r="128" spans="1:12" ht="14.4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 customHeight="1" thickBot="1">
      <c r="A138" s="33">
        <f>A120</f>
        <v>2</v>
      </c>
      <c r="B138" s="33">
        <f>B120</f>
        <v>2</v>
      </c>
      <c r="C138" s="59" t="s">
        <v>4</v>
      </c>
      <c r="D138" s="61"/>
      <c r="E138" s="31"/>
      <c r="F138" s="32">
        <f>F127+F137</f>
        <v>660</v>
      </c>
      <c r="G138" s="32">
        <f t="shared" ref="G138" si="58">G127+G137</f>
        <v>27.049999999999997</v>
      </c>
      <c r="H138" s="32">
        <f t="shared" ref="H138" si="59">H127+H137</f>
        <v>23.8</v>
      </c>
      <c r="I138" s="32">
        <f t="shared" ref="I138" si="60">I127+I137</f>
        <v>146.65</v>
      </c>
      <c r="J138" s="32">
        <f t="shared" ref="J138:L138" si="61">J127+J137</f>
        <v>930</v>
      </c>
      <c r="K138" s="32"/>
      <c r="L138" s="32">
        <f t="shared" si="61"/>
        <v>100</v>
      </c>
    </row>
    <row r="139" spans="1:12" ht="14.4">
      <c r="A139" s="20">
        <v>2</v>
      </c>
      <c r="B139" s="21">
        <v>3</v>
      </c>
      <c r="C139" s="22" t="s">
        <v>19</v>
      </c>
      <c r="D139" s="5" t="s">
        <v>20</v>
      </c>
      <c r="E139" s="39" t="s">
        <v>64</v>
      </c>
      <c r="F139" s="40">
        <v>200</v>
      </c>
      <c r="G139" s="40">
        <v>6.7</v>
      </c>
      <c r="H139" s="40">
        <v>8.1999999999999993</v>
      </c>
      <c r="I139" s="40">
        <v>30</v>
      </c>
      <c r="J139" s="40">
        <v>223</v>
      </c>
      <c r="K139" s="41">
        <v>208</v>
      </c>
      <c r="L139" s="40">
        <v>27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21</v>
      </c>
      <c r="E141" s="42" t="s">
        <v>57</v>
      </c>
      <c r="F141" s="43">
        <v>200</v>
      </c>
      <c r="G141" s="43">
        <v>0.5</v>
      </c>
      <c r="H141" s="43">
        <v>0.1</v>
      </c>
      <c r="I141" s="43">
        <v>30.9</v>
      </c>
      <c r="J141" s="43">
        <v>123</v>
      </c>
      <c r="K141" s="44">
        <v>310</v>
      </c>
      <c r="L141" s="43">
        <v>6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3.95</v>
      </c>
      <c r="H142" s="43">
        <v>0.5</v>
      </c>
      <c r="I142" s="43">
        <v>24.15</v>
      </c>
      <c r="J142" s="43">
        <v>123</v>
      </c>
      <c r="K142" s="44" t="s">
        <v>53</v>
      </c>
      <c r="L142" s="43">
        <v>4</v>
      </c>
    </row>
    <row r="143" spans="1:12" ht="14.4">
      <c r="A143" s="23"/>
      <c r="B143" s="15"/>
      <c r="C143" s="11"/>
      <c r="D143" s="7" t="s">
        <v>23</v>
      </c>
      <c r="E143" s="42" t="s">
        <v>65</v>
      </c>
      <c r="F143" s="43">
        <v>150</v>
      </c>
      <c r="G143" s="43">
        <v>2.2999999999999998</v>
      </c>
      <c r="H143" s="43"/>
      <c r="I143" s="43">
        <v>33.6</v>
      </c>
      <c r="J143" s="43">
        <v>135.6</v>
      </c>
      <c r="K143" s="44"/>
      <c r="L143" s="43">
        <v>40</v>
      </c>
    </row>
    <row r="144" spans="1:12" ht="14.4">
      <c r="A144" s="23"/>
      <c r="B144" s="15"/>
      <c r="C144" s="11"/>
      <c r="D144" s="6"/>
      <c r="E144" s="42" t="s">
        <v>55</v>
      </c>
      <c r="F144" s="43">
        <v>100</v>
      </c>
      <c r="G144" s="43">
        <v>6.9</v>
      </c>
      <c r="H144" s="43">
        <v>10.4</v>
      </c>
      <c r="I144" s="43">
        <v>50.4</v>
      </c>
      <c r="J144" s="43">
        <v>328</v>
      </c>
      <c r="K144" s="44">
        <v>290</v>
      </c>
      <c r="L144" s="43">
        <v>14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680</v>
      </c>
      <c r="G146" s="19">
        <f t="shared" ref="G146:J146" si="62">SUM(G139:G145)</f>
        <v>20.350000000000001</v>
      </c>
      <c r="H146" s="19">
        <f t="shared" si="62"/>
        <v>19.2</v>
      </c>
      <c r="I146" s="19">
        <f t="shared" si="62"/>
        <v>169.05</v>
      </c>
      <c r="J146" s="19">
        <f t="shared" si="62"/>
        <v>932.6</v>
      </c>
      <c r="K146" s="25"/>
      <c r="L146" s="19">
        <f t="shared" ref="L146" si="63">SUM(L139:L145)</f>
        <v>91</v>
      </c>
    </row>
    <row r="147" spans="1:12" ht="14.4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 customHeight="1" thickBot="1">
      <c r="A157" s="29">
        <f>A139</f>
        <v>2</v>
      </c>
      <c r="B157" s="30">
        <f>B139</f>
        <v>3</v>
      </c>
      <c r="C157" s="59" t="s">
        <v>4</v>
      </c>
      <c r="D157" s="61"/>
      <c r="E157" s="31"/>
      <c r="F157" s="32">
        <f>F146+F156</f>
        <v>680</v>
      </c>
      <c r="G157" s="32">
        <f t="shared" ref="G157" si="66">G146+G156</f>
        <v>20.350000000000001</v>
      </c>
      <c r="H157" s="32">
        <f t="shared" ref="H157" si="67">H146+H156</f>
        <v>19.2</v>
      </c>
      <c r="I157" s="32">
        <f t="shared" ref="I157" si="68">I146+I156</f>
        <v>169.05</v>
      </c>
      <c r="J157" s="32">
        <f t="shared" ref="J157:L157" si="69">J146+J156</f>
        <v>932.6</v>
      </c>
      <c r="K157" s="32"/>
      <c r="L157" s="32">
        <f t="shared" si="69"/>
        <v>91</v>
      </c>
    </row>
    <row r="158" spans="1:12" ht="14.4">
      <c r="A158" s="20">
        <v>2</v>
      </c>
      <c r="B158" s="21">
        <v>4</v>
      </c>
      <c r="C158" s="22" t="s">
        <v>19</v>
      </c>
      <c r="D158" s="5" t="s">
        <v>20</v>
      </c>
      <c r="E158" s="39" t="s">
        <v>79</v>
      </c>
      <c r="F158" s="40">
        <v>120</v>
      </c>
      <c r="G158" s="40">
        <v>14.2</v>
      </c>
      <c r="H158" s="40">
        <v>11.7</v>
      </c>
      <c r="I158" s="40">
        <v>14.5</v>
      </c>
      <c r="J158" s="40">
        <v>222</v>
      </c>
      <c r="K158" s="41" t="s">
        <v>78</v>
      </c>
      <c r="L158" s="40">
        <v>57</v>
      </c>
    </row>
    <row r="159" spans="1:12" ht="14.4">
      <c r="A159" s="23"/>
      <c r="B159" s="15"/>
      <c r="C159" s="11"/>
      <c r="D159" s="6"/>
      <c r="E159" s="42" t="s">
        <v>74</v>
      </c>
      <c r="F159" s="43">
        <v>200</v>
      </c>
      <c r="G159" s="43">
        <v>4.0999999999999996</v>
      </c>
      <c r="H159" s="43">
        <v>6.4</v>
      </c>
      <c r="I159" s="43">
        <v>26.7</v>
      </c>
      <c r="J159" s="43">
        <v>188</v>
      </c>
      <c r="K159" s="44">
        <v>146</v>
      </c>
      <c r="L159" s="43">
        <v>12</v>
      </c>
    </row>
    <row r="160" spans="1:12" ht="14.4">
      <c r="A160" s="23"/>
      <c r="B160" s="15"/>
      <c r="C160" s="11"/>
      <c r="D160" s="7" t="s">
        <v>21</v>
      </c>
      <c r="E160" s="42" t="s">
        <v>46</v>
      </c>
      <c r="F160" s="43">
        <v>200</v>
      </c>
      <c r="G160" s="43">
        <v>3.3</v>
      </c>
      <c r="H160" s="43">
        <v>3.1</v>
      </c>
      <c r="I160" s="43">
        <v>13.6</v>
      </c>
      <c r="J160" s="43">
        <v>95</v>
      </c>
      <c r="K160" s="44">
        <v>306</v>
      </c>
      <c r="L160" s="43">
        <v>8</v>
      </c>
    </row>
    <row r="161" spans="1:12" ht="14.4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3.95</v>
      </c>
      <c r="H161" s="43">
        <v>0.5</v>
      </c>
      <c r="I161" s="43">
        <v>24.15</v>
      </c>
      <c r="J161" s="43">
        <v>123</v>
      </c>
      <c r="K161" s="44" t="s">
        <v>53</v>
      </c>
      <c r="L161" s="43">
        <v>4</v>
      </c>
    </row>
    <row r="162" spans="1:12" ht="14.4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 t="s">
        <v>55</v>
      </c>
      <c r="F164" s="43">
        <v>100</v>
      </c>
      <c r="G164" s="43">
        <v>6.9</v>
      </c>
      <c r="H164" s="43">
        <v>10.4</v>
      </c>
      <c r="I164" s="43">
        <v>50.4</v>
      </c>
      <c r="J164" s="43">
        <v>328</v>
      </c>
      <c r="K164" s="44">
        <v>290</v>
      </c>
      <c r="L164" s="43">
        <v>17</v>
      </c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650</v>
      </c>
      <c r="G165" s="19">
        <f t="shared" ref="G165:J165" si="70">SUM(G158:G164)</f>
        <v>32.449999999999996</v>
      </c>
      <c r="H165" s="19">
        <f t="shared" si="70"/>
        <v>32.1</v>
      </c>
      <c r="I165" s="19">
        <f t="shared" si="70"/>
        <v>129.35</v>
      </c>
      <c r="J165" s="19">
        <f t="shared" si="70"/>
        <v>956</v>
      </c>
      <c r="K165" s="25"/>
      <c r="L165" s="19">
        <f t="shared" ref="L165" si="71">SUM(L158:L164)</f>
        <v>98</v>
      </c>
    </row>
    <row r="166" spans="1:12" ht="14.4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 customHeight="1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650</v>
      </c>
      <c r="G176" s="32">
        <f t="shared" ref="G176" si="74">G165+G175</f>
        <v>32.449999999999996</v>
      </c>
      <c r="H176" s="32">
        <f t="shared" ref="H176" si="75">H165+H175</f>
        <v>32.1</v>
      </c>
      <c r="I176" s="32">
        <f t="shared" ref="I176" si="76">I165+I175</f>
        <v>129.35</v>
      </c>
      <c r="J176" s="32">
        <f t="shared" ref="J176:L176" si="77">J165+J175</f>
        <v>956</v>
      </c>
      <c r="K176" s="32"/>
      <c r="L176" s="32">
        <f t="shared" si="77"/>
        <v>98</v>
      </c>
    </row>
    <row r="177" spans="1:12" ht="14.4">
      <c r="A177" s="20">
        <v>2</v>
      </c>
      <c r="B177" s="21">
        <v>5</v>
      </c>
      <c r="C177" s="22" t="s">
        <v>19</v>
      </c>
      <c r="D177" s="5" t="s">
        <v>20</v>
      </c>
      <c r="E177" s="39" t="s">
        <v>67</v>
      </c>
      <c r="F177" s="40" t="s">
        <v>42</v>
      </c>
      <c r="G177" s="40">
        <v>5.5</v>
      </c>
      <c r="H177" s="40">
        <v>7.4</v>
      </c>
      <c r="I177" s="40">
        <v>27.3</v>
      </c>
      <c r="J177" s="40">
        <v>200</v>
      </c>
      <c r="K177" s="41">
        <v>205</v>
      </c>
      <c r="L177" s="40">
        <v>24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21</v>
      </c>
      <c r="E179" s="42" t="s">
        <v>68</v>
      </c>
      <c r="F179" s="43">
        <v>200</v>
      </c>
      <c r="G179" s="43"/>
      <c r="H179" s="43"/>
      <c r="I179" s="43">
        <v>17.100000000000001</v>
      </c>
      <c r="J179" s="43">
        <v>65</v>
      </c>
      <c r="K179" s="44">
        <v>317</v>
      </c>
      <c r="L179" s="43">
        <v>10</v>
      </c>
    </row>
    <row r="180" spans="1:12" ht="14.4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3.95</v>
      </c>
      <c r="H180" s="43">
        <v>0.5</v>
      </c>
      <c r="I180" s="43">
        <v>24.15</v>
      </c>
      <c r="J180" s="43">
        <v>123</v>
      </c>
      <c r="K180" s="44" t="s">
        <v>53</v>
      </c>
      <c r="L180" s="43">
        <v>4</v>
      </c>
    </row>
    <row r="181" spans="1:12" ht="14.4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55</v>
      </c>
      <c r="F182" s="43">
        <v>100</v>
      </c>
      <c r="G182" s="43">
        <v>6.9</v>
      </c>
      <c r="H182" s="43">
        <v>10.4</v>
      </c>
      <c r="I182" s="43">
        <v>50.4</v>
      </c>
      <c r="J182" s="43">
        <v>328</v>
      </c>
      <c r="K182" s="44">
        <v>290</v>
      </c>
      <c r="L182" s="43">
        <v>18</v>
      </c>
    </row>
    <row r="183" spans="1:12" ht="14.4">
      <c r="A183" s="23"/>
      <c r="B183" s="15"/>
      <c r="C183" s="11"/>
      <c r="D183" s="6"/>
      <c r="E183" s="42" t="s">
        <v>66</v>
      </c>
      <c r="F183" s="43">
        <v>20</v>
      </c>
      <c r="G183" s="43">
        <v>2.2400000000000002</v>
      </c>
      <c r="H183" s="43">
        <v>2.2799999999999998</v>
      </c>
      <c r="I183" s="43">
        <v>8.0399999999999991</v>
      </c>
      <c r="J183" s="43">
        <v>96</v>
      </c>
      <c r="K183" s="44"/>
      <c r="L183" s="43">
        <v>12</v>
      </c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350</v>
      </c>
      <c r="G184" s="19">
        <f t="shared" ref="G184:J184" si="78">SUM(G177:G183)</f>
        <v>18.590000000000003</v>
      </c>
      <c r="H184" s="19">
        <f t="shared" si="78"/>
        <v>20.580000000000002</v>
      </c>
      <c r="I184" s="19">
        <f t="shared" si="78"/>
        <v>126.99000000000001</v>
      </c>
      <c r="J184" s="19">
        <f t="shared" si="78"/>
        <v>812</v>
      </c>
      <c r="K184" s="25"/>
      <c r="L184" s="19">
        <f t="shared" ref="L184" si="79">SUM(L177:L183)</f>
        <v>68</v>
      </c>
    </row>
    <row r="185" spans="1:12" ht="14.4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350</v>
      </c>
      <c r="G195" s="32">
        <f t="shared" ref="G195" si="82">G184+G194</f>
        <v>18.590000000000003</v>
      </c>
      <c r="H195" s="32">
        <f t="shared" ref="H195" si="83">H184+H194</f>
        <v>20.580000000000002</v>
      </c>
      <c r="I195" s="32">
        <f t="shared" ref="I195" si="84">I184+I194</f>
        <v>126.99000000000001</v>
      </c>
      <c r="J195" s="32">
        <f t="shared" ref="J195:L195" si="85">J184+J194</f>
        <v>812</v>
      </c>
      <c r="K195" s="32"/>
      <c r="L195" s="32">
        <f t="shared" si="85"/>
        <v>68</v>
      </c>
    </row>
    <row r="196" spans="1:12" ht="13.8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571</v>
      </c>
      <c r="G196" s="34">
        <f>(G24+G43+G62+G81+G100+G119+G138+G157+G176+G195)/(IF(G24=0,0,1)+IF(G43=0,0,1)+IF(G62=0,0,1)+IF(G81=0,0,1)+IF(G100=0,0,1)+IF(G119=0,0,1)+IF(G138=0,0,1)+IF(G157=0,0,1)+IF(G176=0,0,1)+IF(G195=0,0,1))</f>
        <v>39.179000000000009</v>
      </c>
      <c r="H196" s="34">
        <f>(H24+H43+H62+H81+H100+H119+H138+H157+H176+H195)/(IF(H24=0,0,1)+IF(H43=0,0,1)+IF(H62=0,0,1)+IF(H81=0,0,1)+IF(H100=0,0,1)+IF(H119=0,0,1)+IF(H138=0,0,1)+IF(H157=0,0,1)+IF(H176=0,0,1)+IF(H195=0,0,1))</f>
        <v>24.258000000000003</v>
      </c>
      <c r="I196" s="34">
        <f>(I24+I43+I62+I81+I100+I119+I138+I157+I176+I195)/(IF(I24=0,0,1)+IF(I43=0,0,1)+IF(I62=0,0,1)+IF(I81=0,0,1)+IF(I100=0,0,1)+IF(I119=0,0,1)+IF(I138=0,0,1)+IF(I157=0,0,1)+IF(I176=0,0,1)+IF(I195=0,0,1))</f>
        <v>119.50399999999999</v>
      </c>
      <c r="J196" s="34">
        <f>(J24+J43+J62+J81+J100+J119+J138+J157+J176+J195)/(IF(J24=0,0,1)+IF(J43=0,0,1)+IF(J62=0,0,1)+IF(J81=0,0,1)+IF(J100=0,0,1)+IF(J119=0,0,1)+IF(J138=0,0,1)+IF(J157=0,0,1)+IF(J176=0,0,1)+IF(J195=0,0,1))</f>
        <v>816.97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86</v>
      </c>
    </row>
  </sheetData>
  <mergeCells count="13">
    <mergeCell ref="C1:E1"/>
    <mergeCell ref="H1:K1"/>
    <mergeCell ref="H2:K2"/>
    <mergeCell ref="C196:E196"/>
    <mergeCell ref="C195:D195"/>
    <mergeCell ref="C62:D62"/>
    <mergeCell ref="C43:D43"/>
    <mergeCell ref="C24:D24"/>
    <mergeCell ref="C157:D157"/>
    <mergeCell ref="C138:D138"/>
    <mergeCell ref="C119:D119"/>
    <mergeCell ref="C100:D100"/>
    <mergeCell ref="C81:D8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Komenskaya school</cp:lastModifiedBy>
  <cp:lastPrinted>2024-11-01T06:52:37Z</cp:lastPrinted>
  <dcterms:created xsi:type="dcterms:W3CDTF">2022-05-16T14:23:56Z</dcterms:created>
  <dcterms:modified xsi:type="dcterms:W3CDTF">2025-01-30T01:19:30Z</dcterms:modified>
</cp:coreProperties>
</file>